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5200" windowHeight="11880" firstSheet="2" activeTab="2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J10" i="3" s="1"/>
  <c r="H10" i="3"/>
  <c r="G10" i="3"/>
  <c r="F10" i="3"/>
  <c r="E10" i="3"/>
  <c r="C10" i="3"/>
  <c r="D10" i="3" s="1"/>
  <c r="B10" i="3"/>
  <c r="J9" i="3"/>
  <c r="G9" i="3"/>
  <c r="D9" i="3"/>
  <c r="J8" i="3"/>
  <c r="G8" i="3"/>
  <c r="D8" i="3"/>
  <c r="J7" i="3"/>
  <c r="G7" i="3"/>
  <c r="D7" i="3"/>
  <c r="J6" i="3"/>
  <c r="G6" i="3"/>
  <c r="D6" i="3"/>
  <c r="J5" i="3"/>
  <c r="G5" i="3"/>
  <c r="D5" i="3"/>
  <c r="J4" i="3"/>
  <c r="G4" i="3"/>
  <c r="D4" i="3"/>
  <c r="I15" i="2"/>
  <c r="J15" i="2" s="1"/>
  <c r="H15" i="2"/>
  <c r="G15" i="2"/>
  <c r="F15" i="2"/>
  <c r="E15" i="2"/>
  <c r="C15" i="2"/>
  <c r="D15" i="2" s="1"/>
  <c r="B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J4" i="2"/>
  <c r="G4" i="2"/>
  <c r="D4" i="2"/>
  <c r="I14" i="1"/>
  <c r="H14" i="1"/>
  <c r="J14" i="1" s="1"/>
  <c r="G14" i="1"/>
  <c r="F14" i="1"/>
  <c r="E14" i="1"/>
  <c r="C14" i="1"/>
  <c r="D14" i="1" s="1"/>
  <c r="B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</calcChain>
</file>

<file path=xl/sharedStrings.xml><?xml version="1.0" encoding="utf-8"?>
<sst xmlns="http://schemas.openxmlformats.org/spreadsheetml/2006/main" count="78" uniqueCount="41">
  <si>
    <t>Serious offences per Category</t>
  </si>
  <si>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</si>
  <si>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</si>
  <si>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</si>
  <si>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</si>
  <si>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</si>
  <si>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</si>
  <si>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</si>
  <si>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</si>
  <si>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</si>
  <si>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</si>
  <si>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</si>
  <si>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</si>
  <si>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</si>
  <si>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</si>
  <si>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</si>
  <si>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</si>
  <si>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</si>
  <si>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Serious Crime per Offence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</si>
  <si>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</si>
  <si>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</si>
  <si>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</si>
  <si>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</si>
  <si>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</si>
  <si>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</si>
  <si>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</si>
  <si>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</si>
  <si>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</si>
  <si>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</si>
  <si>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</si>
  <si>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Serious crime per police division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</si>
  <si>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</si>
  <si>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</si>
  <si>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</si>
  <si>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</si>
  <si>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</si>
  <si>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</si>
  <si>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</si>
  <si>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</si>
  <si>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t>Κ</t>
  </si>
  <si>
    <t>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</si>
</sst>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/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4" borderId="21" xfId="2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J20"/>
  <sheetViews>
    <sheetView zoomScaleNormal="100" workbookViewId="0">
      <selection activeCell="F14" sqref="F14"/>
    </sheetView>
  </sheetViews>
  <sheetFormatPr defaultRowHeight="12.75" x14ac:dyDescent="0.2"/>
  <cols>
    <col min="1" max="1" width="23.85546875" style="1" customWidth="1"/>
    <col min="2" max="10" width="7.28515625" style="1" customWidth="1"/>
    <col min="11" max="16384" width="9.140625" style="1"/>
  </cols>
  <sheetData>
    <row r="1" spans="1:10" ht="30" customHeight="1" thickBo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 x14ac:dyDescent="0.2">
      <c r="A2" s="34" t="s">
        <v>1</v>
      </c>
      <c r="B2" s="44">
        <v>2016</v>
      </c>
      <c r="C2" s="45"/>
      <c r="D2" s="46"/>
      <c r="E2" s="44">
        <v>2017</v>
      </c>
      <c r="F2" s="45"/>
      <c r="G2" s="46"/>
      <c r="H2" s="44">
        <v>2018</v>
      </c>
      <c r="I2" s="45"/>
      <c r="J2" s="46"/>
    </row>
    <row r="3" spans="1:10" ht="22.5" customHeight="1" thickBot="1" x14ac:dyDescent="0.25">
      <c r="A3" s="35"/>
      <c r="B3" s="47" t="s">
        <v>39</v>
      </c>
      <c r="C3" s="48" t="s">
        <v>40</v>
      </c>
      <c r="D3" s="49" t="s">
        <v>2</v>
      </c>
      <c r="E3" s="47" t="s">
        <v>39</v>
      </c>
      <c r="F3" s="48" t="s">
        <v>40</v>
      </c>
      <c r="G3" s="49" t="s">
        <v>2</v>
      </c>
      <c r="H3" s="47" t="s">
        <v>39</v>
      </c>
      <c r="I3" s="48" t="s">
        <v>40</v>
      </c>
      <c r="J3" s="49" t="s">
        <v>2</v>
      </c>
    </row>
    <row r="4" spans="1:10" ht="37.5" customHeight="1" x14ac:dyDescent="0.2">
      <c r="A4" s="15" t="s">
        <v>3</v>
      </c>
      <c r="B4" s="50">
        <v>9</v>
      </c>
      <c r="C4" s="51">
        <v>6</v>
      </c>
      <c r="D4" s="52">
        <f t="shared" ref="D4:D13" si="0">IF(B4=0,0,C4/B4)</f>
        <v>0.66666666666666663</v>
      </c>
      <c r="E4" s="50">
        <v>12</v>
      </c>
      <c r="F4" s="51">
        <v>11</v>
      </c>
      <c r="G4" s="52">
        <f t="shared" ref="G4:G13" si="1">IF(E4=0,0,F4/E4)</f>
        <v>0.91666666666666663</v>
      </c>
      <c r="H4" s="50">
        <v>18</v>
      </c>
      <c r="I4" s="51">
        <v>16</v>
      </c>
      <c r="J4" s="52">
        <f t="shared" ref="J4:J13" si="2">IF(H4=0,0,I4/H4)</f>
        <v>0.88888888888888884</v>
      </c>
    </row>
    <row r="5" spans="1:10" ht="42.75" customHeight="1" x14ac:dyDescent="0.2">
      <c r="A5" s="16" t="s">
        <v>4</v>
      </c>
      <c r="B5" s="50">
        <v>83</v>
      </c>
      <c r="C5" s="51">
        <v>80</v>
      </c>
      <c r="D5" s="53">
        <f t="shared" si="0"/>
        <v>0.96385542168674698</v>
      </c>
      <c r="E5" s="50">
        <v>75</v>
      </c>
      <c r="F5" s="51">
        <v>65</v>
      </c>
      <c r="G5" s="53">
        <f t="shared" si="1"/>
        <v>0.8666666666666667</v>
      </c>
      <c r="H5" s="50">
        <v>75</v>
      </c>
      <c r="I5" s="51">
        <v>68</v>
      </c>
      <c r="J5" s="53">
        <f t="shared" si="2"/>
        <v>0.90666666666666662</v>
      </c>
    </row>
    <row r="6" spans="1:10" ht="37.5" customHeight="1" x14ac:dyDescent="0.2">
      <c r="A6" s="16" t="s">
        <v>5</v>
      </c>
      <c r="B6" s="50">
        <v>37</v>
      </c>
      <c r="C6" s="51">
        <v>34</v>
      </c>
      <c r="D6" s="54">
        <f t="shared" si="0"/>
        <v>0.91891891891891897</v>
      </c>
      <c r="E6" s="50">
        <v>42</v>
      </c>
      <c r="F6" s="51">
        <v>36</v>
      </c>
      <c r="G6" s="54">
        <f t="shared" si="1"/>
        <v>0.8571428571428571</v>
      </c>
      <c r="H6" s="50">
        <v>45</v>
      </c>
      <c r="I6" s="51">
        <v>40</v>
      </c>
      <c r="J6" s="54">
        <f t="shared" si="2"/>
        <v>0.88888888888888884</v>
      </c>
    </row>
    <row r="7" spans="1:10" ht="37.5" customHeight="1" x14ac:dyDescent="0.2">
      <c r="A7" s="16" t="s">
        <v>6</v>
      </c>
      <c r="B7" s="50">
        <v>208</v>
      </c>
      <c r="C7" s="51">
        <v>184</v>
      </c>
      <c r="D7" s="53">
        <f t="shared" si="0"/>
        <v>0.88461538461538458</v>
      </c>
      <c r="E7" s="50">
        <v>207</v>
      </c>
      <c r="F7" s="51">
        <v>181</v>
      </c>
      <c r="G7" s="53">
        <f t="shared" si="1"/>
        <v>0.87439613526570048</v>
      </c>
      <c r="H7" s="50">
        <v>192</v>
      </c>
      <c r="I7" s="51">
        <v>168</v>
      </c>
      <c r="J7" s="53">
        <f t="shared" si="2"/>
        <v>0.875</v>
      </c>
    </row>
    <row r="8" spans="1:10" ht="37.5" customHeight="1" x14ac:dyDescent="0.2">
      <c r="A8" s="16" t="s">
        <v>7</v>
      </c>
      <c r="B8" s="50">
        <v>2717</v>
      </c>
      <c r="C8" s="51">
        <v>1163</v>
      </c>
      <c r="D8" s="53">
        <f t="shared" si="0"/>
        <v>0.42804563857195438</v>
      </c>
      <c r="E8" s="50">
        <v>2717</v>
      </c>
      <c r="F8" s="51">
        <v>1290</v>
      </c>
      <c r="G8" s="53">
        <f t="shared" si="1"/>
        <v>0.47478836952521164</v>
      </c>
      <c r="H8" s="50">
        <v>2234</v>
      </c>
      <c r="I8" s="51">
        <v>1094</v>
      </c>
      <c r="J8" s="53">
        <f t="shared" si="2"/>
        <v>0.48970456580125338</v>
      </c>
    </row>
    <row r="9" spans="1:10" ht="37.5" customHeight="1" x14ac:dyDescent="0.2">
      <c r="A9" s="16" t="s">
        <v>8</v>
      </c>
      <c r="B9" s="50">
        <v>319</v>
      </c>
      <c r="C9" s="51">
        <v>69</v>
      </c>
      <c r="D9" s="53">
        <f t="shared" si="0"/>
        <v>0.21630094043887146</v>
      </c>
      <c r="E9" s="50">
        <v>373</v>
      </c>
      <c r="F9" s="51">
        <v>81</v>
      </c>
      <c r="G9" s="53">
        <f t="shared" si="1"/>
        <v>0.21715817694369974</v>
      </c>
      <c r="H9" s="50">
        <v>286</v>
      </c>
      <c r="I9" s="51">
        <v>81</v>
      </c>
      <c r="J9" s="53">
        <f t="shared" si="2"/>
        <v>0.28321678321678323</v>
      </c>
    </row>
    <row r="10" spans="1:10" ht="69" customHeight="1" x14ac:dyDescent="0.2">
      <c r="A10" s="16" t="s">
        <v>9</v>
      </c>
      <c r="B10" s="50">
        <v>315</v>
      </c>
      <c r="C10" s="51">
        <v>277</v>
      </c>
      <c r="D10" s="53">
        <f t="shared" si="0"/>
        <v>0.87936507936507935</v>
      </c>
      <c r="E10" s="50">
        <v>318</v>
      </c>
      <c r="F10" s="51">
        <v>285</v>
      </c>
      <c r="G10" s="53">
        <f t="shared" si="1"/>
        <v>0.89622641509433965</v>
      </c>
      <c r="H10" s="50">
        <v>307</v>
      </c>
      <c r="I10" s="51">
        <v>274</v>
      </c>
      <c r="J10" s="53">
        <f t="shared" si="2"/>
        <v>0.89250814332247552</v>
      </c>
    </row>
    <row r="11" spans="1:10" ht="37.5" customHeight="1" x14ac:dyDescent="0.2">
      <c r="A11" s="16" t="s">
        <v>10</v>
      </c>
      <c r="B11" s="50">
        <v>54</v>
      </c>
      <c r="C11" s="51">
        <v>50</v>
      </c>
      <c r="D11" s="53">
        <f t="shared" si="0"/>
        <v>0.92592592592592593</v>
      </c>
      <c r="E11" s="50">
        <v>37</v>
      </c>
      <c r="F11" s="51">
        <v>30</v>
      </c>
      <c r="G11" s="53">
        <f t="shared" si="1"/>
        <v>0.81081081081081086</v>
      </c>
      <c r="H11" s="50">
        <v>45</v>
      </c>
      <c r="I11" s="51">
        <v>39</v>
      </c>
      <c r="J11" s="53">
        <f t="shared" si="2"/>
        <v>0.8666666666666667</v>
      </c>
    </row>
    <row r="12" spans="1:10" ht="37.5" customHeight="1" x14ac:dyDescent="0.2">
      <c r="A12" s="16" t="s">
        <v>11</v>
      </c>
      <c r="B12" s="50">
        <v>459</v>
      </c>
      <c r="C12" s="51">
        <v>404</v>
      </c>
      <c r="D12" s="53">
        <f t="shared" si="0"/>
        <v>0.88017429193899777</v>
      </c>
      <c r="E12" s="50">
        <v>523</v>
      </c>
      <c r="F12" s="51">
        <v>460</v>
      </c>
      <c r="G12" s="53">
        <f t="shared" si="1"/>
        <v>0.87954110898661564</v>
      </c>
      <c r="H12" s="50">
        <v>620</v>
      </c>
      <c r="I12" s="51">
        <v>548</v>
      </c>
      <c r="J12" s="53">
        <f t="shared" si="2"/>
        <v>0.88387096774193552</v>
      </c>
    </row>
    <row r="13" spans="1:10" ht="40.5" customHeight="1" thickBot="1" x14ac:dyDescent="0.25">
      <c r="A13" s="17" t="s">
        <v>12</v>
      </c>
      <c r="B13" s="55">
        <v>893</v>
      </c>
      <c r="C13" s="56">
        <v>862</v>
      </c>
      <c r="D13" s="57">
        <f t="shared" si="0"/>
        <v>0.96528555431131025</v>
      </c>
      <c r="E13" s="55">
        <v>949</v>
      </c>
      <c r="F13" s="56">
        <v>927</v>
      </c>
      <c r="G13" s="57">
        <f t="shared" si="1"/>
        <v>0.97681770284510006</v>
      </c>
      <c r="H13" s="55">
        <v>1160</v>
      </c>
      <c r="I13" s="56">
        <v>1128</v>
      </c>
      <c r="J13" s="57">
        <f t="shared" si="2"/>
        <v>0.97241379310344822</v>
      </c>
    </row>
    <row r="14" spans="1:10" ht="28.5" customHeight="1" thickBot="1" x14ac:dyDescent="0.25">
      <c r="A14" s="18" t="s">
        <v>13</v>
      </c>
      <c r="B14" s="58">
        <f>SUM(B4:B13)</f>
        <v>5094</v>
      </c>
      <c r="C14" s="59">
        <f>SUM(C4:C13)</f>
        <v>3129</v>
      </c>
      <c r="D14" s="60">
        <f>IF(B14=0,0,C14/B14)</f>
        <v>0.61425206124852771</v>
      </c>
      <c r="E14" s="58">
        <f>SUM(E4:E13)</f>
        <v>5253</v>
      </c>
      <c r="F14" s="59">
        <f>SUM(F4:F13)</f>
        <v>3366</v>
      </c>
      <c r="G14" s="60">
        <f>IF(E14=0,0,F14/E14)</f>
        <v>0.64077669902912626</v>
      </c>
      <c r="H14" s="58">
        <f>SUM(H4:H13)</f>
        <v>4982</v>
      </c>
      <c r="I14" s="59">
        <f>SUM(I4:I13)</f>
        <v>3456</v>
      </c>
      <c r="J14" s="60">
        <f>IF(H14=0,0,I14/H14)</f>
        <v>0.69369731031714166</v>
      </c>
    </row>
    <row r="15" spans="1:10" x14ac:dyDescent="0.2">
      <c r="A15" s="2" t="s">
        <v>38</v>
      </c>
      <c r="B15"/>
      <c r="C15"/>
      <c r="D15"/>
      <c r="E15"/>
      <c r="F15"/>
      <c r="G15"/>
      <c r="H15"/>
      <c r="I15"/>
      <c r="J15"/>
    </row>
    <row r="16" spans="1:10" x14ac:dyDescent="0.2">
      <c r="A16" s="3" t="s">
        <v>14</v>
      </c>
      <c r="B16"/>
      <c r="C16"/>
      <c r="D16"/>
      <c r="E16"/>
      <c r="F16"/>
      <c r="G16"/>
      <c r="H16"/>
      <c r="I16"/>
      <c r="J16"/>
    </row>
    <row r="17" spans="1:10" x14ac:dyDescent="0.2">
      <c r="A17" s="3" t="s">
        <v>15</v>
      </c>
      <c r="B17"/>
      <c r="C17"/>
      <c r="D17"/>
      <c r="E17"/>
      <c r="F17"/>
      <c r="G17"/>
      <c r="H17"/>
      <c r="I17"/>
      <c r="J17"/>
    </row>
    <row r="18" spans="1:10" x14ac:dyDescent="0.2">
      <c r="A18" s="3" t="s">
        <v>16</v>
      </c>
      <c r="B18"/>
      <c r="C18"/>
      <c r="D18"/>
      <c r="E18"/>
      <c r="F18"/>
      <c r="G18"/>
      <c r="H18"/>
      <c r="I18"/>
      <c r="J18"/>
    </row>
    <row r="19" spans="1:10" ht="4.5" customHeight="1" x14ac:dyDescent="0.2">
      <c r="A19"/>
      <c r="B19"/>
      <c r="C19"/>
      <c r="D19"/>
      <c r="E19"/>
      <c r="F19"/>
      <c r="G19"/>
      <c r="H19"/>
      <c r="I19"/>
      <c r="J19"/>
    </row>
    <row r="20" spans="1:10" ht="37.5" customHeight="1" x14ac:dyDescent="0.2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S21"/>
  <sheetViews>
    <sheetView showZeros="0" zoomScaleNormal="100" workbookViewId="0">
      <selection activeCell="B2" sqref="B2:J15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 x14ac:dyDescent="0.2">
      <c r="A2" s="40" t="s">
        <v>1</v>
      </c>
      <c r="B2" s="36">
        <v>2016</v>
      </c>
      <c r="C2" s="37"/>
      <c r="D2" s="38"/>
      <c r="E2" s="29">
        <v>2017</v>
      </c>
      <c r="F2" s="30"/>
      <c r="G2" s="31"/>
      <c r="H2" s="29">
        <v>2018</v>
      </c>
      <c r="I2" s="30"/>
      <c r="J2" s="31"/>
    </row>
    <row r="3" spans="1:19" ht="21" customHeight="1" thickBot="1" x14ac:dyDescent="0.25">
      <c r="A3" s="41"/>
      <c r="B3" s="61" t="s">
        <v>39</v>
      </c>
      <c r="C3" s="61" t="s">
        <v>40</v>
      </c>
      <c r="D3" s="62" t="s">
        <v>2</v>
      </c>
      <c r="E3" s="61" t="s">
        <v>39</v>
      </c>
      <c r="F3" s="61" t="s">
        <v>40</v>
      </c>
      <c r="G3" s="62" t="s">
        <v>2</v>
      </c>
      <c r="H3" s="61" t="s">
        <v>39</v>
      </c>
      <c r="I3" s="61" t="s">
        <v>40</v>
      </c>
      <c r="J3" s="62" t="s">
        <v>2</v>
      </c>
    </row>
    <row r="4" spans="1:19" ht="33" customHeight="1" x14ac:dyDescent="0.2">
      <c r="A4" s="22" t="s">
        <v>19</v>
      </c>
      <c r="B4" s="5">
        <v>11</v>
      </c>
      <c r="C4" s="6">
        <v>10</v>
      </c>
      <c r="D4" s="19">
        <f>C4/B4</f>
        <v>0.90909090909090906</v>
      </c>
      <c r="E4" s="5">
        <v>7</v>
      </c>
      <c r="F4" s="6">
        <v>4</v>
      </c>
      <c r="G4" s="19">
        <f>F4/E4</f>
        <v>0.5714285714285714</v>
      </c>
      <c r="H4" s="5">
        <v>14</v>
      </c>
      <c r="I4" s="6">
        <v>12</v>
      </c>
      <c r="J4" s="19">
        <f>I4/H4</f>
        <v>0.8571428571428571</v>
      </c>
    </row>
    <row r="5" spans="1:19" ht="33" customHeight="1" x14ac:dyDescent="0.2">
      <c r="A5" s="23" t="s">
        <v>20</v>
      </c>
      <c r="B5" s="9">
        <v>7</v>
      </c>
      <c r="C5" s="10">
        <v>6</v>
      </c>
      <c r="D5" s="20">
        <f>C5/B5</f>
        <v>0.8571428571428571</v>
      </c>
      <c r="E5" s="9">
        <v>10</v>
      </c>
      <c r="F5" s="10">
        <v>9</v>
      </c>
      <c r="G5" s="20">
        <f>F5/E5</f>
        <v>0.9</v>
      </c>
      <c r="H5" s="9">
        <v>8</v>
      </c>
      <c r="I5" s="10">
        <v>8</v>
      </c>
      <c r="J5" s="20">
        <f>I5/H5</f>
        <v>1</v>
      </c>
    </row>
    <row r="6" spans="1:19" ht="33" customHeight="1" x14ac:dyDescent="0.2">
      <c r="A6" s="23" t="s">
        <v>21</v>
      </c>
      <c r="B6" s="9">
        <v>22</v>
      </c>
      <c r="C6" s="10">
        <v>20</v>
      </c>
      <c r="D6" s="20">
        <f>C6/B6</f>
        <v>0.90909090909090906</v>
      </c>
      <c r="E6" s="9">
        <v>19</v>
      </c>
      <c r="F6" s="10">
        <v>15</v>
      </c>
      <c r="G6" s="20">
        <f>F6/E6</f>
        <v>0.78947368421052633</v>
      </c>
      <c r="H6" s="9">
        <v>28</v>
      </c>
      <c r="I6" s="10">
        <v>23</v>
      </c>
      <c r="J6" s="20">
        <f>I6/H6</f>
        <v>0.8214285714285714</v>
      </c>
    </row>
    <row r="7" spans="1:19" ht="33" customHeight="1" x14ac:dyDescent="0.2">
      <c r="A7" s="23" t="s">
        <v>22</v>
      </c>
      <c r="B7" s="9">
        <v>2</v>
      </c>
      <c r="C7" s="10">
        <v>2</v>
      </c>
      <c r="D7" s="20">
        <f>IF(B7=0,0,C7/B7)</f>
        <v>1</v>
      </c>
      <c r="E7" s="9">
        <v>1</v>
      </c>
      <c r="F7" s="10">
        <v>1</v>
      </c>
      <c r="G7" s="20">
        <f>IF(E7=0,0,F7/E7)</f>
        <v>1</v>
      </c>
      <c r="H7" s="9">
        <v>1</v>
      </c>
      <c r="I7" s="10">
        <v>1</v>
      </c>
      <c r="J7" s="20">
        <f>IF(H7=0,0,I7/H7)</f>
        <v>1</v>
      </c>
    </row>
    <row r="8" spans="1:19" ht="33" customHeight="1" x14ac:dyDescent="0.2">
      <c r="A8" s="23" t="s">
        <v>23</v>
      </c>
      <c r="B8" s="9">
        <v>173</v>
      </c>
      <c r="C8" s="10">
        <v>28</v>
      </c>
      <c r="D8" s="20">
        <f t="shared" ref="D8:D14" si="0">C8/B8</f>
        <v>0.16184971098265896</v>
      </c>
      <c r="E8" s="9">
        <v>232</v>
      </c>
      <c r="F8" s="10">
        <v>38</v>
      </c>
      <c r="G8" s="20">
        <f t="shared" ref="G8:G14" si="1">F8/E8</f>
        <v>0.16379310344827586</v>
      </c>
      <c r="H8" s="9">
        <v>172</v>
      </c>
      <c r="I8" s="10">
        <v>39</v>
      </c>
      <c r="J8" s="20">
        <f t="shared" ref="J8:J14" si="2">I8/H8</f>
        <v>0.22674418604651161</v>
      </c>
    </row>
    <row r="9" spans="1:19" ht="33" customHeight="1" x14ac:dyDescent="0.2">
      <c r="A9" s="23" t="s">
        <v>24</v>
      </c>
      <c r="B9" s="9">
        <v>105</v>
      </c>
      <c r="C9" s="10">
        <v>55</v>
      </c>
      <c r="D9" s="20">
        <f t="shared" si="0"/>
        <v>0.52380952380952384</v>
      </c>
      <c r="E9" s="9">
        <v>117</v>
      </c>
      <c r="F9" s="10">
        <v>65</v>
      </c>
      <c r="G9" s="20">
        <f t="shared" si="1"/>
        <v>0.55555555555555558</v>
      </c>
      <c r="H9" s="9">
        <v>91</v>
      </c>
      <c r="I9" s="10">
        <v>54</v>
      </c>
      <c r="J9" s="20">
        <f t="shared" si="2"/>
        <v>0.59340659340659341</v>
      </c>
    </row>
    <row r="10" spans="1:19" ht="33" customHeight="1" x14ac:dyDescent="0.2">
      <c r="A10" s="23" t="s">
        <v>25</v>
      </c>
      <c r="B10" s="9">
        <v>893</v>
      </c>
      <c r="C10" s="10">
        <v>862</v>
      </c>
      <c r="D10" s="20">
        <f t="shared" si="0"/>
        <v>0.96528555431131025</v>
      </c>
      <c r="E10" s="9">
        <v>949</v>
      </c>
      <c r="F10" s="10">
        <v>927</v>
      </c>
      <c r="G10" s="20">
        <f t="shared" si="1"/>
        <v>0.97681770284510006</v>
      </c>
      <c r="H10" s="9">
        <v>1160</v>
      </c>
      <c r="I10" s="10">
        <v>1128</v>
      </c>
      <c r="J10" s="20">
        <f t="shared" si="2"/>
        <v>0.97241379310344822</v>
      </c>
    </row>
    <row r="11" spans="1:19" ht="33" customHeight="1" x14ac:dyDescent="0.2">
      <c r="A11" s="23" t="s">
        <v>26</v>
      </c>
      <c r="B11" s="9">
        <v>56</v>
      </c>
      <c r="C11" s="10">
        <v>3</v>
      </c>
      <c r="D11" s="20">
        <f t="shared" si="0"/>
        <v>5.3571428571428568E-2</v>
      </c>
      <c r="E11" s="9">
        <v>56</v>
      </c>
      <c r="F11" s="10">
        <v>5</v>
      </c>
      <c r="G11" s="20">
        <f t="shared" si="1"/>
        <v>8.9285714285714288E-2</v>
      </c>
      <c r="H11" s="9">
        <v>25</v>
      </c>
      <c r="I11" s="10">
        <v>6</v>
      </c>
      <c r="J11" s="20">
        <f t="shared" si="2"/>
        <v>0.24</v>
      </c>
    </row>
    <row r="12" spans="1:19" ht="33" customHeight="1" x14ac:dyDescent="0.2">
      <c r="A12" s="23" t="s">
        <v>27</v>
      </c>
      <c r="B12" s="9">
        <v>1687</v>
      </c>
      <c r="C12" s="10">
        <v>571</v>
      </c>
      <c r="D12" s="20">
        <f t="shared" si="0"/>
        <v>0.33847065797273268</v>
      </c>
      <c r="E12" s="9">
        <v>1448</v>
      </c>
      <c r="F12" s="10">
        <v>499</v>
      </c>
      <c r="G12" s="20">
        <f t="shared" si="1"/>
        <v>0.34461325966850831</v>
      </c>
      <c r="H12" s="9">
        <v>1217</v>
      </c>
      <c r="I12" s="10">
        <v>498</v>
      </c>
      <c r="J12" s="20">
        <f t="shared" si="2"/>
        <v>0.40920295809367296</v>
      </c>
    </row>
    <row r="13" spans="1:19" ht="33" customHeight="1" x14ac:dyDescent="0.2">
      <c r="A13" s="23" t="s">
        <v>28</v>
      </c>
      <c r="B13" s="9">
        <v>722</v>
      </c>
      <c r="C13" s="10">
        <v>351</v>
      </c>
      <c r="D13" s="20">
        <f t="shared" si="0"/>
        <v>0.48614958448753465</v>
      </c>
      <c r="E13" s="9">
        <v>944</v>
      </c>
      <c r="F13" s="10">
        <v>538</v>
      </c>
      <c r="G13" s="20">
        <f t="shared" si="1"/>
        <v>0.56991525423728817</v>
      </c>
      <c r="H13" s="9">
        <v>707</v>
      </c>
      <c r="I13" s="10">
        <v>348</v>
      </c>
      <c r="J13" s="20">
        <f t="shared" si="2"/>
        <v>0.49222065063649223</v>
      </c>
    </row>
    <row r="14" spans="1:19" ht="33" customHeight="1" thickBot="1" x14ac:dyDescent="0.25">
      <c r="A14" s="24" t="s">
        <v>29</v>
      </c>
      <c r="B14" s="13">
        <v>1416</v>
      </c>
      <c r="C14" s="14">
        <v>1221</v>
      </c>
      <c r="D14" s="21">
        <f t="shared" si="0"/>
        <v>0.86228813559322037</v>
      </c>
      <c r="E14" s="13">
        <v>1470</v>
      </c>
      <c r="F14" s="14">
        <v>1265</v>
      </c>
      <c r="G14" s="21">
        <f t="shared" si="1"/>
        <v>0.86054421768707479</v>
      </c>
      <c r="H14" s="13">
        <v>1559</v>
      </c>
      <c r="I14" s="14">
        <v>1339</v>
      </c>
      <c r="J14" s="21">
        <f t="shared" si="2"/>
        <v>0.85888389993585634</v>
      </c>
    </row>
    <row r="15" spans="1:19" ht="33" customHeight="1" thickBot="1" x14ac:dyDescent="0.25">
      <c r="A15" s="28" t="s">
        <v>13</v>
      </c>
      <c r="B15" s="25">
        <f>SUM(B4:B14)</f>
        <v>5094</v>
      </c>
      <c r="C15" s="26">
        <f>SUM(C4:C14)</f>
        <v>3129</v>
      </c>
      <c r="D15" s="27">
        <f>C15/B15</f>
        <v>0.61425206124852771</v>
      </c>
      <c r="E15" s="25">
        <f>SUM(E4:E14)</f>
        <v>5253</v>
      </c>
      <c r="F15" s="26">
        <f>SUM(F4:F14)</f>
        <v>3366</v>
      </c>
      <c r="G15" s="27">
        <f>F15/E15</f>
        <v>0.64077669902912626</v>
      </c>
      <c r="H15" s="25">
        <f>SUM(H4:H14)</f>
        <v>4982</v>
      </c>
      <c r="I15" s="26">
        <f>SUM(I4:I14)</f>
        <v>3456</v>
      </c>
      <c r="J15" s="27">
        <f>I15/H15</f>
        <v>0.69369731031714166</v>
      </c>
    </row>
    <row r="16" spans="1:19" x14ac:dyDescent="0.2">
      <c r="A16" s="2" t="s">
        <v>38</v>
      </c>
    </row>
    <row r="17" spans="1:10" x14ac:dyDescent="0.2">
      <c r="A17" s="3" t="s">
        <v>14</v>
      </c>
    </row>
    <row r="18" spans="1:10" x14ac:dyDescent="0.2">
      <c r="A18" s="3" t="s">
        <v>15</v>
      </c>
    </row>
    <row r="19" spans="1:10" x14ac:dyDescent="0.2">
      <c r="A19" s="3" t="s">
        <v>16</v>
      </c>
    </row>
    <row r="20" spans="1:10" ht="6.75" customHeight="1" x14ac:dyDescent="0.2"/>
    <row r="21" spans="1:10" ht="43.5" customHeight="1" x14ac:dyDescent="0.2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16"/>
  <sheetViews>
    <sheetView tabSelected="1" zoomScaleNormal="100" workbookViewId="0">
      <selection activeCell="L6" sqref="L6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5.5" customHeight="1" x14ac:dyDescent="0.2">
      <c r="A2" s="42" t="s">
        <v>31</v>
      </c>
      <c r="B2" s="36">
        <v>2016</v>
      </c>
      <c r="C2" s="37"/>
      <c r="D2" s="38"/>
      <c r="E2" s="36">
        <v>2017</v>
      </c>
      <c r="F2" s="37"/>
      <c r="G2" s="38"/>
      <c r="H2" s="36">
        <v>2018</v>
      </c>
      <c r="I2" s="37"/>
      <c r="J2" s="38"/>
    </row>
    <row r="3" spans="1:10" ht="25.5" customHeight="1" thickBot="1" x14ac:dyDescent="0.25">
      <c r="A3" s="43"/>
      <c r="B3" s="61" t="s">
        <v>39</v>
      </c>
      <c r="C3" s="61" t="s">
        <v>40</v>
      </c>
      <c r="D3" s="62" t="s">
        <v>2</v>
      </c>
      <c r="E3" s="61" t="s">
        <v>39</v>
      </c>
      <c r="F3" s="61" t="s">
        <v>40</v>
      </c>
      <c r="G3" s="62" t="s">
        <v>2</v>
      </c>
      <c r="H3" s="61" t="s">
        <v>39</v>
      </c>
      <c r="I3" s="61" t="s">
        <v>40</v>
      </c>
      <c r="J3" s="62" t="s">
        <v>2</v>
      </c>
    </row>
    <row r="4" spans="1:10" ht="43.5" customHeight="1" x14ac:dyDescent="0.2">
      <c r="A4" s="22" t="s">
        <v>32</v>
      </c>
      <c r="B4" s="7">
        <v>1455</v>
      </c>
      <c r="C4" s="8">
        <v>810</v>
      </c>
      <c r="D4" s="19">
        <f t="shared" ref="D4:D9" si="0">C4/B4</f>
        <v>0.55670103092783507</v>
      </c>
      <c r="E4" s="7">
        <v>1166</v>
      </c>
      <c r="F4" s="8">
        <v>671</v>
      </c>
      <c r="G4" s="19">
        <f t="shared" ref="G4:G9" si="1">F4/E4</f>
        <v>0.57547169811320753</v>
      </c>
      <c r="H4" s="7">
        <v>1134</v>
      </c>
      <c r="I4" s="8">
        <v>801</v>
      </c>
      <c r="J4" s="19">
        <f t="shared" ref="J4:J9" si="2">I4/H4</f>
        <v>0.70634920634920639</v>
      </c>
    </row>
    <row r="5" spans="1:10" ht="43.5" customHeight="1" x14ac:dyDescent="0.2">
      <c r="A5" s="23" t="s">
        <v>33</v>
      </c>
      <c r="B5" s="11">
        <v>1259</v>
      </c>
      <c r="C5" s="12">
        <v>794</v>
      </c>
      <c r="D5" s="20">
        <f t="shared" si="0"/>
        <v>0.63065925337569495</v>
      </c>
      <c r="E5" s="11">
        <v>1394</v>
      </c>
      <c r="F5" s="12">
        <v>787</v>
      </c>
      <c r="G5" s="20">
        <f t="shared" si="1"/>
        <v>0.56456241032998566</v>
      </c>
      <c r="H5" s="11">
        <v>1269</v>
      </c>
      <c r="I5" s="12">
        <v>808</v>
      </c>
      <c r="J5" s="20">
        <f t="shared" si="2"/>
        <v>0.63672182821118994</v>
      </c>
    </row>
    <row r="6" spans="1:10" ht="43.5" customHeight="1" x14ac:dyDescent="0.2">
      <c r="A6" s="23" t="s">
        <v>34</v>
      </c>
      <c r="B6" s="11">
        <v>768</v>
      </c>
      <c r="C6" s="12">
        <v>534</v>
      </c>
      <c r="D6" s="20">
        <f t="shared" si="0"/>
        <v>0.6953125</v>
      </c>
      <c r="E6" s="11">
        <v>776</v>
      </c>
      <c r="F6" s="12">
        <v>529</v>
      </c>
      <c r="G6" s="20">
        <f t="shared" si="1"/>
        <v>0.68170103092783507</v>
      </c>
      <c r="H6" s="11">
        <v>816</v>
      </c>
      <c r="I6" s="12">
        <v>547</v>
      </c>
      <c r="J6" s="20">
        <f t="shared" si="2"/>
        <v>0.67034313725490191</v>
      </c>
    </row>
    <row r="7" spans="1:10" ht="43.5" customHeight="1" x14ac:dyDescent="0.2">
      <c r="A7" s="23" t="s">
        <v>35</v>
      </c>
      <c r="B7" s="11">
        <v>956</v>
      </c>
      <c r="C7" s="12">
        <v>555</v>
      </c>
      <c r="D7" s="20">
        <f t="shared" si="0"/>
        <v>0.58054393305439334</v>
      </c>
      <c r="E7" s="11">
        <v>1279</v>
      </c>
      <c r="F7" s="12">
        <v>945</v>
      </c>
      <c r="G7" s="20">
        <f t="shared" si="1"/>
        <v>0.73885848318999214</v>
      </c>
      <c r="H7" s="11">
        <v>1097</v>
      </c>
      <c r="I7" s="12">
        <v>841</v>
      </c>
      <c r="J7" s="20">
        <f t="shared" si="2"/>
        <v>0.76663628076572465</v>
      </c>
    </row>
    <row r="8" spans="1:10" ht="43.5" customHeight="1" x14ac:dyDescent="0.2">
      <c r="A8" s="23" t="s">
        <v>36</v>
      </c>
      <c r="B8" s="11">
        <v>584</v>
      </c>
      <c r="C8" s="12">
        <v>401</v>
      </c>
      <c r="D8" s="20">
        <f t="shared" si="0"/>
        <v>0.68664383561643838</v>
      </c>
      <c r="E8" s="11">
        <v>506</v>
      </c>
      <c r="F8" s="12">
        <v>375</v>
      </c>
      <c r="G8" s="20">
        <f t="shared" si="1"/>
        <v>0.74110671936758898</v>
      </c>
      <c r="H8" s="11">
        <v>536</v>
      </c>
      <c r="I8" s="12">
        <v>383</v>
      </c>
      <c r="J8" s="20">
        <f t="shared" si="2"/>
        <v>0.71455223880597019</v>
      </c>
    </row>
    <row r="9" spans="1:10" ht="43.5" customHeight="1" thickBot="1" x14ac:dyDescent="0.25">
      <c r="A9" s="23" t="s">
        <v>37</v>
      </c>
      <c r="B9" s="11">
        <v>72</v>
      </c>
      <c r="C9" s="12">
        <v>35</v>
      </c>
      <c r="D9" s="20">
        <f t="shared" si="0"/>
        <v>0.4861111111111111</v>
      </c>
      <c r="E9" s="11">
        <v>132</v>
      </c>
      <c r="F9" s="12">
        <v>59</v>
      </c>
      <c r="G9" s="20">
        <f t="shared" si="1"/>
        <v>0.44696969696969696</v>
      </c>
      <c r="H9" s="11">
        <v>130</v>
      </c>
      <c r="I9" s="12">
        <v>76</v>
      </c>
      <c r="J9" s="20">
        <f t="shared" si="2"/>
        <v>0.58461538461538465</v>
      </c>
    </row>
    <row r="10" spans="1:10" ht="33.75" customHeight="1" thickBot="1" x14ac:dyDescent="0.25">
      <c r="A10" s="28" t="s">
        <v>13</v>
      </c>
      <c r="B10" s="63">
        <f>SUM(B4:B9)</f>
        <v>5094</v>
      </c>
      <c r="C10" s="64">
        <f>SUM(C4:C9)</f>
        <v>3129</v>
      </c>
      <c r="D10" s="65">
        <f>C10/B10</f>
        <v>0.61425206124852771</v>
      </c>
      <c r="E10" s="63">
        <f>SUM(E4:E9)</f>
        <v>5253</v>
      </c>
      <c r="F10" s="64">
        <f>SUM(F4:F9)</f>
        <v>3366</v>
      </c>
      <c r="G10" s="65">
        <f>F10/E10</f>
        <v>0.64077669902912626</v>
      </c>
      <c r="H10" s="63">
        <f>SUM(H4:H9)</f>
        <v>4982</v>
      </c>
      <c r="I10" s="64">
        <f>SUM(I4:I9)</f>
        <v>3456</v>
      </c>
      <c r="J10" s="65">
        <f>I10/H10</f>
        <v>0.69369731031714166</v>
      </c>
    </row>
    <row r="11" spans="1:10" x14ac:dyDescent="0.2">
      <c r="A11" s="2" t="s">
        <v>38</v>
      </c>
    </row>
    <row r="12" spans="1:10" x14ac:dyDescent="0.2">
      <c r="A12" s="3" t="s">
        <v>14</v>
      </c>
    </row>
    <row r="13" spans="1:10" x14ac:dyDescent="0.2">
      <c r="A13" s="3" t="s">
        <v>15</v>
      </c>
    </row>
    <row r="14" spans="1:10" x14ac:dyDescent="0.2">
      <c r="A14" s="3" t="s">
        <v>16</v>
      </c>
    </row>
    <row r="15" spans="1:10" ht="6.75" customHeight="1" x14ac:dyDescent="0.2"/>
    <row r="16" spans="1:10" ht="37.5" customHeight="1" x14ac:dyDescent="0.2">
      <c r="A16" s="32" t="s">
        <v>17</v>
      </c>
      <c r="B16" s="32"/>
      <c r="C16" s="32"/>
      <c r="D16" s="32"/>
      <c r="E16" s="32"/>
      <c r="F16" s="32"/>
      <c r="G16" s="32"/>
      <c r="H16" s="32"/>
      <c r="I16" s="32"/>
      <c r="J16" s="32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2017-03-21T07:32:37Z</dcterms:created>
  <dcterms:modified xsi:type="dcterms:W3CDTF">2019-02-15T06:07:23Z</dcterms:modified>
</cp:coreProperties>
</file>